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.spencer\Desktop\"/>
    </mc:Choice>
  </mc:AlternateContent>
  <bookViews>
    <workbookView xWindow="0" yWindow="0" windowWidth="25200" windowHeight="12345" activeTab="1"/>
  </bookViews>
  <sheets>
    <sheet name="H2 Corn" sheetId="1" r:id="rId1"/>
    <sheet name="Soybean" sheetId="6" r:id="rId2"/>
    <sheet name="Wheat" sheetId="5" r:id="rId3"/>
    <sheet name="Barley" sheetId="7" r:id="rId4"/>
    <sheet name="Canola" sheetId="8" r:id="rId5"/>
    <sheet name="Sheet2" sheetId="2" r:id="rId6"/>
    <sheet name="Sheet3" sheetId="3" r:id="rId7"/>
  </sheets>
  <calcPr calcId="171027"/>
</workbook>
</file>

<file path=xl/calcChain.xml><?xml version="1.0" encoding="utf-8"?>
<calcChain xmlns="http://schemas.openxmlformats.org/spreadsheetml/2006/main">
  <c r="B22" i="8" l="1"/>
  <c r="B23" i="8" s="1"/>
  <c r="B21" i="8"/>
  <c r="B16" i="8"/>
  <c r="C16" i="8" s="1"/>
  <c r="B22" i="7"/>
  <c r="B23" i="7" s="1"/>
  <c r="B21" i="7"/>
  <c r="B16" i="7"/>
  <c r="C16" i="7" s="1"/>
  <c r="B21" i="5"/>
  <c r="B21" i="6"/>
  <c r="F20" i="8" l="1"/>
  <c r="C21" i="8"/>
  <c r="F21" i="8"/>
  <c r="C20" i="8"/>
  <c r="C23" i="8"/>
  <c r="B24" i="8"/>
  <c r="C22" i="8"/>
  <c r="F20" i="7"/>
  <c r="C21" i="7"/>
  <c r="F21" i="7"/>
  <c r="C20" i="7"/>
  <c r="C23" i="7"/>
  <c r="B24" i="7"/>
  <c r="C22" i="7"/>
  <c r="B22" i="6"/>
  <c r="B16" i="6"/>
  <c r="F20" i="6" s="1"/>
  <c r="B25" i="8" l="1"/>
  <c r="C24" i="8"/>
  <c r="C24" i="7"/>
  <c r="B25" i="7"/>
  <c r="B23" i="6"/>
  <c r="C16" i="6"/>
  <c r="C25" i="8" l="1"/>
  <c r="B26" i="8"/>
  <c r="C25" i="7"/>
  <c r="B26" i="7"/>
  <c r="B24" i="6"/>
  <c r="C23" i="6"/>
  <c r="C21" i="6"/>
  <c r="C19" i="6"/>
  <c r="C20" i="6"/>
  <c r="F21" i="6"/>
  <c r="C22" i="6"/>
  <c r="B27" i="8" l="1"/>
  <c r="C26" i="8"/>
  <c r="B27" i="7"/>
  <c r="C26" i="7"/>
  <c r="B25" i="6"/>
  <c r="C24" i="6"/>
  <c r="B22" i="5"/>
  <c r="B23" i="5" s="1"/>
  <c r="B16" i="5"/>
  <c r="C16" i="5" s="1"/>
  <c r="C27" i="8" l="1"/>
  <c r="B28" i="8"/>
  <c r="C27" i="7"/>
  <c r="B28" i="7"/>
  <c r="C20" i="5"/>
  <c r="C25" i="6"/>
  <c r="B26" i="6"/>
  <c r="F21" i="5"/>
  <c r="C21" i="5"/>
  <c r="C23" i="5"/>
  <c r="B24" i="5"/>
  <c r="F20" i="5"/>
  <c r="C22" i="5"/>
  <c r="B29" i="8" l="1"/>
  <c r="C28" i="8"/>
  <c r="B29" i="7"/>
  <c r="C28" i="7"/>
  <c r="C26" i="6"/>
  <c r="B27" i="6"/>
  <c r="B25" i="5"/>
  <c r="C24" i="5"/>
  <c r="B21" i="1"/>
  <c r="B22" i="1" s="1"/>
  <c r="B23" i="1" s="1"/>
  <c r="B24" i="1" s="1"/>
  <c r="B25" i="1" s="1"/>
  <c r="B26" i="1" s="1"/>
  <c r="B27" i="1" s="1"/>
  <c r="B28" i="1" s="1"/>
  <c r="B29" i="1" s="1"/>
  <c r="B30" i="1" s="1"/>
  <c r="C29" i="8" l="1"/>
  <c r="B30" i="8"/>
  <c r="C29" i="7"/>
  <c r="B30" i="7"/>
  <c r="B28" i="6"/>
  <c r="C27" i="6"/>
  <c r="C25" i="5"/>
  <c r="B26" i="5"/>
  <c r="B16" i="1"/>
  <c r="B31" i="8" l="1"/>
  <c r="C31" i="8" s="1"/>
  <c r="C30" i="8"/>
  <c r="B31" i="7"/>
  <c r="C31" i="7" s="1"/>
  <c r="C30" i="7"/>
  <c r="B29" i="6"/>
  <c r="C28" i="6"/>
  <c r="B27" i="5"/>
  <c r="C26" i="5"/>
  <c r="C16" i="1"/>
  <c r="F20" i="1"/>
  <c r="C29" i="6" l="1"/>
  <c r="B30" i="6"/>
  <c r="C20" i="1"/>
  <c r="C21" i="1"/>
  <c r="C27" i="5"/>
  <c r="B28" i="5"/>
  <c r="F21" i="1"/>
  <c r="C30" i="1"/>
  <c r="C22" i="1"/>
  <c r="C25" i="1"/>
  <c r="C23" i="1"/>
  <c r="C24" i="1"/>
  <c r="C26" i="1"/>
  <c r="C30" i="6" l="1"/>
  <c r="B31" i="6"/>
  <c r="C31" i="6" s="1"/>
  <c r="B29" i="5"/>
  <c r="C29" i="5" s="1"/>
  <c r="C28" i="5"/>
  <c r="C27" i="1"/>
  <c r="B30" i="5" l="1"/>
  <c r="C28" i="1"/>
  <c r="B31" i="5" l="1"/>
  <c r="C31" i="5" s="1"/>
  <c r="C30" i="5"/>
  <c r="C29" i="1"/>
</calcChain>
</file>

<file path=xl/sharedStrings.xml><?xml version="1.0" encoding="utf-8"?>
<sst xmlns="http://schemas.openxmlformats.org/spreadsheetml/2006/main" count="114" uniqueCount="23">
  <si>
    <t>Enter the Cal Temp value from Diagnostics in the Yellow Cal Temp field on the spreadsheet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</si>
  <si>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2"/>
      </rPr>
      <t>along with its corresponding Rel VLTS voltage value from Diagnostics.</t>
    </r>
  </si>
  <si>
    <t>Run a dry sample through the GG.</t>
  </si>
  <si>
    <t xml:space="preserve">Enter the dry reading in the Yellow field below along with its corresponding Rel VLTS voltage value from Diagnostics..  </t>
  </si>
  <si>
    <t>Volts</t>
  </si>
  <si>
    <t>Dry Sample:</t>
  </si>
  <si>
    <t>&lt;  Enter Dry Sample readings</t>
  </si>
  <si>
    <t>Wet Sample</t>
  </si>
  <si>
    <t>&lt;  Enter Wet Sample readings</t>
  </si>
  <si>
    <t>Generated Coefs:</t>
  </si>
  <si>
    <t>Generated Curve:</t>
  </si>
  <si>
    <t>Cal Temp:</t>
  </si>
  <si>
    <t>&lt; Enter Temperature reading from Diagnostics</t>
  </si>
  <si>
    <t>H2 Moisture Curve Calculator for EM2</t>
  </si>
  <si>
    <t xml:space="preserve">Instructions: Run a wet sample (typically 24 - 28%) through the GG in Diagnostics.  </t>
  </si>
  <si>
    <t>Ref %</t>
  </si>
  <si>
    <t>slope m</t>
  </si>
  <si>
    <t>offset b</t>
  </si>
  <si>
    <t>y = mx + b   straight line equation</t>
  </si>
  <si>
    <t>The defaults for the dry reading are 14% moisture, and 1.000 volts.</t>
  </si>
  <si>
    <t>Calc'd m:</t>
  </si>
  <si>
    <t>Calc'd z: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</si>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</sst>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164" fontId="0" fillId="0" borderId="0" xfId="0" quotePrefix="1" applyNumberFormat="1"/>
    <xf numFmtId="165" fontId="0" fillId="0" borderId="0" xfId="0" applyNumberFormat="1"/>
    <xf numFmtId="164" fontId="0" fillId="0" borderId="0" xfId="0" applyNumberFormat="1"/>
    <xf numFmtId="0" fontId="4" fillId="0" borderId="0" xfId="0" applyFont="1"/>
    <xf numFmtId="164" fontId="0" fillId="0" borderId="0" xfId="0" quotePrefix="1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166" fontId="0" fillId="0" borderId="0" xfId="0" applyNumberFormat="1"/>
    <xf numFmtId="0" fontId="5" fillId="0" borderId="0" xfId="0" applyFont="1"/>
    <xf numFmtId="0" fontId="0" fillId="2" borderId="0" xfId="0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H2</a:t>
            </a:r>
            <a:r>
              <a:rPr lang="en-US" baseline="0"/>
              <a:t> Corn EM2 Sensor</a:t>
            </a:r>
            <a:endParaRPr lang="en-US"/>
          </a:p>
        </c:rich>
      </c:tx>
      <c:layout>
        <c:manualLayout>
          <c:xMode val="edge"/>
          <c:yMode val="edge"/>
          <c:x val="0.3232835958005249"/>
          <c:y val="3.42857445849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339082029751"/>
          <c:y val="0.1537765008145198"/>
          <c:w val="0.7978799576589658"/>
          <c:h val="0.64908068110471806"/>
        </c:manualLayout>
      </c:layout>
      <c:scatterChart>
        <c:scatterStyle val="lineMarker"/>
        <c:varyColors val="0"/>
        <c:ser>
          <c:idx val="0"/>
          <c:order val="0"/>
          <c:tx>
            <c:v>Generated Curve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</c:marker>
          <c:xVal>
            <c:numRef>
              <c:f>'H2 Corn'!$C$18:$C$29</c:f>
              <c:numCache>
                <c:formatCode>0.000</c:formatCode>
                <c:ptCount val="12"/>
                <c:pt idx="0">
                  <c:v>0</c:v>
                </c:pt>
                <c:pt idx="1">
                  <c:v>0.4</c:v>
                </c:pt>
                <c:pt idx="2">
                  <c:v>0.84599999999999997</c:v>
                </c:pt>
                <c:pt idx="3">
                  <c:v>0.94279999999999997</c:v>
                </c:pt>
                <c:pt idx="4">
                  <c:v>1.0395999999999999</c:v>
                </c:pt>
                <c:pt idx="5">
                  <c:v>1.1363999999999999</c:v>
                </c:pt>
                <c:pt idx="6">
                  <c:v>1.2331999999999999</c:v>
                </c:pt>
                <c:pt idx="7">
                  <c:v>1.3299999999999998</c:v>
                </c:pt>
                <c:pt idx="8">
                  <c:v>1.4267999999999998</c:v>
                </c:pt>
                <c:pt idx="9">
                  <c:v>1.5235999999999998</c:v>
                </c:pt>
                <c:pt idx="10">
                  <c:v>1.6204000000000001</c:v>
                </c:pt>
                <c:pt idx="11">
                  <c:v>1.7494666666666667</c:v>
                </c:pt>
              </c:numCache>
            </c:numRef>
          </c:xVal>
          <c:yVal>
            <c:numRef>
              <c:f>'H2 Corn'!$B$18:$B$29</c:f>
              <c:numCache>
                <c:formatCode>0.0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4-4842-BD1E-E7FB5CE9F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01984"/>
        <c:axId val="193403904"/>
      </c:scatterChart>
      <c:valAx>
        <c:axId val="1934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Voltage</a:t>
                </a:r>
              </a:p>
            </c:rich>
          </c:tx>
          <c:layout>
            <c:manualLayout>
              <c:xMode val="edge"/>
              <c:yMode val="edge"/>
              <c:x val="0.40033569553805776"/>
              <c:y val="0.891428510830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03904"/>
        <c:crosses val="autoZero"/>
        <c:crossBetween val="midCat"/>
      </c:valAx>
      <c:valAx>
        <c:axId val="19340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2.6800656167979001E-2"/>
              <c:y val="0.41142851083008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01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H2 Classic</a:t>
            </a:r>
            <a:r>
              <a:rPr lang="en-US" baseline="0"/>
              <a:t> Soybean EM2 Sensor</a:t>
            </a:r>
            <a:endParaRPr lang="en-US"/>
          </a:p>
        </c:rich>
      </c:tx>
      <c:layout>
        <c:manualLayout>
          <c:xMode val="edge"/>
          <c:yMode val="edge"/>
          <c:x val="0.3232835958005249"/>
          <c:y val="3.42857445849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339082029751"/>
          <c:y val="0.1537765008145198"/>
          <c:w val="0.7978799576589658"/>
          <c:h val="0.64908068110471806"/>
        </c:manualLayout>
      </c:layout>
      <c:scatterChart>
        <c:scatterStyle val="lineMarker"/>
        <c:varyColors val="0"/>
        <c:ser>
          <c:idx val="0"/>
          <c:order val="0"/>
          <c:tx>
            <c:v>Generated Curve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</c:marker>
          <c:xVal>
            <c:numRef>
              <c:f>Soybean!$C$18:$C$30</c:f>
              <c:numCache>
                <c:formatCode>0.000</c:formatCode>
                <c:ptCount val="13"/>
                <c:pt idx="0">
                  <c:v>0</c:v>
                </c:pt>
                <c:pt idx="1">
                  <c:v>0.41800000000000004</c:v>
                </c:pt>
                <c:pt idx="2">
                  <c:v>0.59299999999999997</c:v>
                </c:pt>
                <c:pt idx="3">
                  <c:v>0.69799999999999995</c:v>
                </c:pt>
                <c:pt idx="4">
                  <c:v>0.80299999999999994</c:v>
                </c:pt>
                <c:pt idx="5">
                  <c:v>0.90799999999999992</c:v>
                </c:pt>
                <c:pt idx="6">
                  <c:v>1.0129999999999999</c:v>
                </c:pt>
                <c:pt idx="7">
                  <c:v>1.1179999999999999</c:v>
                </c:pt>
                <c:pt idx="8">
                  <c:v>1.2230000000000001</c:v>
                </c:pt>
                <c:pt idx="9">
                  <c:v>1.3280000000000001</c:v>
                </c:pt>
                <c:pt idx="10">
                  <c:v>1.4330000000000001</c:v>
                </c:pt>
                <c:pt idx="11">
                  <c:v>1.538</c:v>
                </c:pt>
                <c:pt idx="12">
                  <c:v>1.6779999999999999</c:v>
                </c:pt>
              </c:numCache>
            </c:numRef>
          </c:xVal>
          <c:yVal>
            <c:numRef>
              <c:f>Soybean!$B$18:$B$30</c:f>
              <c:numCache>
                <c:formatCode>0.0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49-4971-AFF9-C1073CEC5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20672"/>
        <c:axId val="193807872"/>
      </c:scatterChart>
      <c:valAx>
        <c:axId val="1934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Voltage</a:t>
                </a:r>
              </a:p>
            </c:rich>
          </c:tx>
          <c:layout>
            <c:manualLayout>
              <c:xMode val="edge"/>
              <c:yMode val="edge"/>
              <c:x val="0.40033569553805776"/>
              <c:y val="0.891428510830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807872"/>
        <c:crosses val="autoZero"/>
        <c:crossBetween val="midCat"/>
      </c:valAx>
      <c:valAx>
        <c:axId val="19380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2.6800656167979001E-2"/>
              <c:y val="0.41142851083008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420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H2 Classic</a:t>
            </a:r>
            <a:r>
              <a:rPr lang="en-US" baseline="0"/>
              <a:t> Wheat EM2 Sensor</a:t>
            </a:r>
            <a:endParaRPr lang="en-US"/>
          </a:p>
        </c:rich>
      </c:tx>
      <c:layout>
        <c:manualLayout>
          <c:xMode val="edge"/>
          <c:yMode val="edge"/>
          <c:x val="0.3232835958005249"/>
          <c:y val="3.42857445849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339082029751"/>
          <c:y val="0.1537765008145198"/>
          <c:w val="0.7978799576589658"/>
          <c:h val="0.64908068110471806"/>
        </c:manualLayout>
      </c:layout>
      <c:scatterChart>
        <c:scatterStyle val="lineMarker"/>
        <c:varyColors val="0"/>
        <c:ser>
          <c:idx val="0"/>
          <c:order val="0"/>
          <c:tx>
            <c:v>Generated Curve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</c:marker>
          <c:xVal>
            <c:numRef>
              <c:f>Wheat!$C$18:$C$30</c:f>
              <c:numCache>
                <c:formatCode>0.000</c:formatCode>
                <c:ptCount val="13"/>
                <c:pt idx="0">
                  <c:v>0</c:v>
                </c:pt>
                <c:pt idx="1">
                  <c:v>0.4</c:v>
                </c:pt>
                <c:pt idx="2">
                  <c:v>0.79500000000000015</c:v>
                </c:pt>
                <c:pt idx="3">
                  <c:v>0.90100000000000013</c:v>
                </c:pt>
                <c:pt idx="4">
                  <c:v>1.0070000000000001</c:v>
                </c:pt>
                <c:pt idx="5">
                  <c:v>1.1130000000000002</c:v>
                </c:pt>
                <c:pt idx="6">
                  <c:v>1.2190000000000001</c:v>
                </c:pt>
                <c:pt idx="7">
                  <c:v>1.3250000000000002</c:v>
                </c:pt>
                <c:pt idx="8">
                  <c:v>1.4310000000000003</c:v>
                </c:pt>
                <c:pt idx="9">
                  <c:v>1.5370000000000001</c:v>
                </c:pt>
                <c:pt idx="10">
                  <c:v>1.6430000000000002</c:v>
                </c:pt>
                <c:pt idx="11">
                  <c:v>1.7490000000000003</c:v>
                </c:pt>
                <c:pt idx="12">
                  <c:v>1.8903333333333336</c:v>
                </c:pt>
              </c:numCache>
            </c:numRef>
          </c:xVal>
          <c:yVal>
            <c:numRef>
              <c:f>Wheat!$B$18:$B$30</c:f>
              <c:numCache>
                <c:formatCode>0.0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46-4813-8257-0CCD7C832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30432"/>
        <c:axId val="193740800"/>
      </c:scatterChart>
      <c:valAx>
        <c:axId val="1937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Voltage</a:t>
                </a:r>
              </a:p>
            </c:rich>
          </c:tx>
          <c:layout>
            <c:manualLayout>
              <c:xMode val="edge"/>
              <c:yMode val="edge"/>
              <c:x val="0.40033569553805776"/>
              <c:y val="0.891428510830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40800"/>
        <c:crosses val="autoZero"/>
        <c:crossBetween val="midCat"/>
      </c:valAx>
      <c:valAx>
        <c:axId val="19374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2.6800656167979001E-2"/>
              <c:y val="0.41142851083008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30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H2 Classic</a:t>
            </a:r>
            <a:r>
              <a:rPr lang="en-US" baseline="0"/>
              <a:t> Barley EM2 Sensor</a:t>
            </a:r>
            <a:endParaRPr lang="en-US"/>
          </a:p>
        </c:rich>
      </c:tx>
      <c:layout>
        <c:manualLayout>
          <c:xMode val="edge"/>
          <c:yMode val="edge"/>
          <c:x val="0.3232835958005249"/>
          <c:y val="3.42857445849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339082029751"/>
          <c:y val="0.1537765008145198"/>
          <c:w val="0.7978799576589658"/>
          <c:h val="0.64908068110471806"/>
        </c:manualLayout>
      </c:layout>
      <c:scatterChart>
        <c:scatterStyle val="lineMarker"/>
        <c:varyColors val="0"/>
        <c:ser>
          <c:idx val="0"/>
          <c:order val="0"/>
          <c:tx>
            <c:v>Generated Curve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</c:marker>
          <c:xVal>
            <c:numRef>
              <c:f>Barley!$C$18:$C$30</c:f>
              <c:numCache>
                <c:formatCode>0.000</c:formatCode>
                <c:ptCount val="13"/>
                <c:pt idx="0">
                  <c:v>0</c:v>
                </c:pt>
                <c:pt idx="1">
                  <c:v>0.4</c:v>
                </c:pt>
                <c:pt idx="2">
                  <c:v>0.52900000000000003</c:v>
                </c:pt>
                <c:pt idx="3">
                  <c:v>0.62175000000000002</c:v>
                </c:pt>
                <c:pt idx="4">
                  <c:v>0.71450000000000002</c:v>
                </c:pt>
                <c:pt idx="5">
                  <c:v>0.80725000000000002</c:v>
                </c:pt>
                <c:pt idx="6">
                  <c:v>0.9</c:v>
                </c:pt>
                <c:pt idx="7">
                  <c:v>0.99275000000000002</c:v>
                </c:pt>
                <c:pt idx="8">
                  <c:v>1.0855000000000001</c:v>
                </c:pt>
                <c:pt idx="9">
                  <c:v>1.17825</c:v>
                </c:pt>
                <c:pt idx="10">
                  <c:v>1.2710000000000001</c:v>
                </c:pt>
                <c:pt idx="11">
                  <c:v>1.36375</c:v>
                </c:pt>
                <c:pt idx="12">
                  <c:v>1.4874166666666668</c:v>
                </c:pt>
              </c:numCache>
            </c:numRef>
          </c:xVal>
          <c:yVal>
            <c:numRef>
              <c:f>Barley!$B$18:$B$30</c:f>
              <c:numCache>
                <c:formatCode>0.0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A0-4B74-890F-699F3D7B6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30432"/>
        <c:axId val="193740800"/>
      </c:scatterChart>
      <c:valAx>
        <c:axId val="1937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Voltage</a:t>
                </a:r>
              </a:p>
            </c:rich>
          </c:tx>
          <c:layout>
            <c:manualLayout>
              <c:xMode val="edge"/>
              <c:yMode val="edge"/>
              <c:x val="0.40033569553805776"/>
              <c:y val="0.891428510830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40800"/>
        <c:crosses val="autoZero"/>
        <c:crossBetween val="midCat"/>
      </c:valAx>
      <c:valAx>
        <c:axId val="19374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2.6800656167979001E-2"/>
              <c:y val="0.41142851083008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30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H2 Classic</a:t>
            </a:r>
            <a:r>
              <a:rPr lang="en-US" baseline="0"/>
              <a:t> Canola EM2 Sensor</a:t>
            </a:r>
            <a:endParaRPr lang="en-US"/>
          </a:p>
        </c:rich>
      </c:tx>
      <c:layout>
        <c:manualLayout>
          <c:xMode val="edge"/>
          <c:yMode val="edge"/>
          <c:x val="0.3232835958005249"/>
          <c:y val="3.428574458495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30339082029751"/>
          <c:y val="0.1537765008145198"/>
          <c:w val="0.7978799576589658"/>
          <c:h val="0.64908068110471806"/>
        </c:manualLayout>
      </c:layout>
      <c:scatterChart>
        <c:scatterStyle val="lineMarker"/>
        <c:varyColors val="0"/>
        <c:ser>
          <c:idx val="0"/>
          <c:order val="0"/>
          <c:tx>
            <c:v>Generated Curve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</c:marker>
          <c:xVal>
            <c:numRef>
              <c:f>Canola!$C$18:$C$30</c:f>
              <c:numCache>
                <c:formatCode>0.000</c:formatCode>
                <c:ptCount val="13"/>
                <c:pt idx="0">
                  <c:v>0</c:v>
                </c:pt>
                <c:pt idx="1">
                  <c:v>0.4</c:v>
                </c:pt>
                <c:pt idx="2">
                  <c:v>0.6409999999999999</c:v>
                </c:pt>
                <c:pt idx="3">
                  <c:v>0.83649999999999991</c:v>
                </c:pt>
                <c:pt idx="4">
                  <c:v>1.032</c:v>
                </c:pt>
                <c:pt idx="5">
                  <c:v>1.2274999999999998</c:v>
                </c:pt>
                <c:pt idx="6">
                  <c:v>1.4229999999999998</c:v>
                </c:pt>
                <c:pt idx="7">
                  <c:v>1.6184999999999998</c:v>
                </c:pt>
                <c:pt idx="8">
                  <c:v>1.8139999999999998</c:v>
                </c:pt>
                <c:pt idx="9">
                  <c:v>2.0095000000000001</c:v>
                </c:pt>
                <c:pt idx="10">
                  <c:v>2.2050000000000001</c:v>
                </c:pt>
                <c:pt idx="11">
                  <c:v>2.4005000000000001</c:v>
                </c:pt>
                <c:pt idx="12">
                  <c:v>2.6611666666666665</c:v>
                </c:pt>
              </c:numCache>
            </c:numRef>
          </c:xVal>
          <c:yVal>
            <c:numRef>
              <c:f>Canola!$B$18:$B$30</c:f>
              <c:numCache>
                <c:formatCode>0.0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18-4699-BF27-202C1CEC5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30432"/>
        <c:axId val="193740800"/>
      </c:scatterChart>
      <c:valAx>
        <c:axId val="1937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Voltage</a:t>
                </a:r>
              </a:p>
            </c:rich>
          </c:tx>
          <c:layout>
            <c:manualLayout>
              <c:xMode val="edge"/>
              <c:yMode val="edge"/>
              <c:x val="0.40033569553805776"/>
              <c:y val="0.8914285108300855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40800"/>
        <c:crosses val="autoZero"/>
        <c:crossBetween val="midCat"/>
      </c:valAx>
      <c:valAx>
        <c:axId val="19374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Moisture</a:t>
                </a:r>
              </a:p>
            </c:rich>
          </c:tx>
          <c:layout>
            <c:manualLayout>
              <c:xMode val="edge"/>
              <c:yMode val="edge"/>
              <c:x val="2.6800656167979001E-2"/>
              <c:y val="0.41142851083008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304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31</xdr:row>
      <xdr:rowOff>57150</xdr:rowOff>
    </xdr:from>
    <xdr:to>
      <xdr:col>11</xdr:col>
      <xdr:colOff>304800</xdr:colOff>
      <xdr:row>56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57150</xdr:rowOff>
    </xdr:from>
    <xdr:to>
      <xdr:col>11</xdr:col>
      <xdr:colOff>257175</xdr:colOff>
      <xdr:row>56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AA27E2-3F92-4783-AB4D-A091B1B49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57150</xdr:rowOff>
    </xdr:from>
    <xdr:to>
      <xdr:col>11</xdr:col>
      <xdr:colOff>257175</xdr:colOff>
      <xdr:row>56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57150</xdr:rowOff>
    </xdr:from>
    <xdr:to>
      <xdr:col>11</xdr:col>
      <xdr:colOff>257175</xdr:colOff>
      <xdr:row>56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C61996-2EDC-439F-9D8C-7FFA6C2F0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57150</xdr:rowOff>
    </xdr:from>
    <xdr:to>
      <xdr:col>11</xdr:col>
      <xdr:colOff>257175</xdr:colOff>
      <xdr:row>56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23CD22-1998-4D9C-8617-E01385FE4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zoomScaleNormal="100" workbookViewId="0">
      <selection activeCell="J11" sqref="J11"/>
    </sheetView>
  </sheetViews>
  <sheetFormatPr defaultRowHeight="15" x14ac:dyDescent="0.25"/>
  <cols>
    <col min="1" max="1" width="10.42578125" customWidth="1"/>
  </cols>
  <sheetData>
    <row r="1" spans="1:9" ht="15.75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3" spans="1:9" x14ac:dyDescent="0.25">
      <c r="A3" s="17" t="s">
        <v>14</v>
      </c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17" t="s">
        <v>19</v>
      </c>
      <c r="B8" s="17"/>
      <c r="C8" s="17"/>
      <c r="D8" s="17"/>
      <c r="E8" s="17"/>
      <c r="F8" s="17"/>
      <c r="G8" s="17"/>
      <c r="H8" s="1"/>
      <c r="I8" s="1"/>
    </row>
    <row r="9" spans="1:9" x14ac:dyDescent="0.25">
      <c r="A9" s="2"/>
      <c r="B9" s="2"/>
      <c r="C9" s="2"/>
      <c r="D9" s="2"/>
      <c r="E9" s="2"/>
      <c r="F9" s="2"/>
      <c r="G9" s="2"/>
      <c r="H9" s="3"/>
      <c r="I9" s="3"/>
    </row>
    <row r="10" spans="1:9" x14ac:dyDescent="0.25">
      <c r="B10" t="s">
        <v>15</v>
      </c>
      <c r="C10" t="s">
        <v>4</v>
      </c>
    </row>
    <row r="11" spans="1:9" x14ac:dyDescent="0.25">
      <c r="A11" s="4" t="s">
        <v>5</v>
      </c>
      <c r="B11" s="5">
        <v>9</v>
      </c>
      <c r="C11" s="6">
        <v>0.84599999999999997</v>
      </c>
      <c r="D11" s="18" t="s">
        <v>6</v>
      </c>
      <c r="E11" s="18"/>
      <c r="F11" s="18"/>
    </row>
    <row r="12" spans="1:9" x14ac:dyDescent="0.25">
      <c r="A12" s="4" t="s">
        <v>7</v>
      </c>
      <c r="B12" s="5">
        <v>24</v>
      </c>
      <c r="C12" s="6">
        <v>1.33</v>
      </c>
      <c r="D12" s="18" t="s">
        <v>8</v>
      </c>
      <c r="E12" s="18"/>
      <c r="F12" s="18"/>
    </row>
    <row r="13" spans="1:9" hidden="1" x14ac:dyDescent="0.25">
      <c r="B13" s="7" t="s">
        <v>18</v>
      </c>
      <c r="C13" s="8"/>
    </row>
    <row r="14" spans="1:9" hidden="1" x14ac:dyDescent="0.25">
      <c r="B14" s="9"/>
      <c r="C14" s="8"/>
      <c r="G14" s="10"/>
    </row>
    <row r="15" spans="1:9" hidden="1" x14ac:dyDescent="0.25">
      <c r="B15" s="11" t="s">
        <v>16</v>
      </c>
      <c r="C15" s="12" t="s">
        <v>17</v>
      </c>
    </row>
    <row r="16" spans="1:9" hidden="1" x14ac:dyDescent="0.25">
      <c r="A16" t="s">
        <v>9</v>
      </c>
      <c r="B16" s="13">
        <f>(B12-B11) / (C12-C11)</f>
        <v>30.991735537190078</v>
      </c>
      <c r="C16" s="13">
        <f>B11-(B16*C11)</f>
        <v>-17.219008264462804</v>
      </c>
    </row>
    <row r="17" spans="1:9" x14ac:dyDescent="0.25">
      <c r="B17" s="13"/>
      <c r="C17" s="13"/>
    </row>
    <row r="18" spans="1:9" x14ac:dyDescent="0.25">
      <c r="A18" t="s">
        <v>10</v>
      </c>
      <c r="B18" s="9">
        <v>0</v>
      </c>
      <c r="C18" s="8">
        <v>0</v>
      </c>
      <c r="E18" t="s">
        <v>11</v>
      </c>
      <c r="F18" s="4">
        <v>20</v>
      </c>
      <c r="G18" s="15" t="s">
        <v>12</v>
      </c>
      <c r="H18" s="15"/>
      <c r="I18" s="15"/>
    </row>
    <row r="19" spans="1:9" x14ac:dyDescent="0.25">
      <c r="B19" s="9">
        <v>1</v>
      </c>
      <c r="C19" s="8">
        <v>0.4</v>
      </c>
      <c r="G19" s="15"/>
      <c r="H19" s="15"/>
      <c r="I19" s="15"/>
    </row>
    <row r="20" spans="1:9" x14ac:dyDescent="0.25">
      <c r="B20" s="9">
        <v>9</v>
      </c>
      <c r="C20" s="8">
        <f t="shared" ref="C20:C30" si="0">(B20-C$16)/B$16</f>
        <v>0.84599999999999997</v>
      </c>
      <c r="E20" t="s">
        <v>20</v>
      </c>
      <c r="F20" s="9">
        <f>B16</f>
        <v>30.991735537190078</v>
      </c>
      <c r="I20" s="9"/>
    </row>
    <row r="21" spans="1:9" x14ac:dyDescent="0.25">
      <c r="B21" s="9">
        <f>B20+3</f>
        <v>12</v>
      </c>
      <c r="C21" s="8">
        <f t="shared" si="0"/>
        <v>0.94279999999999997</v>
      </c>
      <c r="E21" t="s">
        <v>21</v>
      </c>
      <c r="F21" s="9">
        <f>C16</f>
        <v>-17.219008264462804</v>
      </c>
      <c r="I21" s="9"/>
    </row>
    <row r="22" spans="1:9" x14ac:dyDescent="0.25">
      <c r="B22" s="9">
        <f>B21+3</f>
        <v>15</v>
      </c>
      <c r="C22" s="8">
        <f t="shared" si="0"/>
        <v>1.0395999999999999</v>
      </c>
      <c r="I22" s="9"/>
    </row>
    <row r="23" spans="1:9" x14ac:dyDescent="0.25">
      <c r="B23" s="9">
        <f>B22+3</f>
        <v>18</v>
      </c>
      <c r="C23" s="8">
        <f t="shared" si="0"/>
        <v>1.1363999999999999</v>
      </c>
      <c r="I23" s="9"/>
    </row>
    <row r="24" spans="1:9" x14ac:dyDescent="0.25">
      <c r="B24" s="9">
        <f t="shared" ref="B24:B28" si="1">B23+3</f>
        <v>21</v>
      </c>
      <c r="C24" s="8">
        <f t="shared" si="0"/>
        <v>1.2331999999999999</v>
      </c>
      <c r="I24" s="9"/>
    </row>
    <row r="25" spans="1:9" x14ac:dyDescent="0.25">
      <c r="B25" s="9">
        <f t="shared" si="1"/>
        <v>24</v>
      </c>
      <c r="C25" s="8">
        <f t="shared" si="0"/>
        <v>1.3299999999999998</v>
      </c>
      <c r="I25" s="9"/>
    </row>
    <row r="26" spans="1:9" x14ac:dyDescent="0.25">
      <c r="B26" s="9">
        <f t="shared" si="1"/>
        <v>27</v>
      </c>
      <c r="C26" s="8">
        <f t="shared" si="0"/>
        <v>1.4267999999999998</v>
      </c>
      <c r="I26" s="9"/>
    </row>
    <row r="27" spans="1:9" x14ac:dyDescent="0.25">
      <c r="B27" s="9">
        <f t="shared" si="1"/>
        <v>30</v>
      </c>
      <c r="C27" s="8">
        <f t="shared" si="0"/>
        <v>1.5235999999999998</v>
      </c>
      <c r="I27" s="9"/>
    </row>
    <row r="28" spans="1:9" x14ac:dyDescent="0.25">
      <c r="B28" s="9">
        <f t="shared" si="1"/>
        <v>33</v>
      </c>
      <c r="C28" s="8">
        <f t="shared" si="0"/>
        <v>1.6204000000000001</v>
      </c>
      <c r="I28" s="9"/>
    </row>
    <row r="29" spans="1:9" x14ac:dyDescent="0.25">
      <c r="B29" s="9">
        <f>B28+4</f>
        <v>37</v>
      </c>
      <c r="C29" s="8">
        <f t="shared" si="0"/>
        <v>1.7494666666666667</v>
      </c>
    </row>
    <row r="30" spans="1:9" x14ac:dyDescent="0.25">
      <c r="B30" s="9">
        <f>B29+4</f>
        <v>41</v>
      </c>
      <c r="C30" s="8">
        <f t="shared" si="0"/>
        <v>1.8785333333333334</v>
      </c>
    </row>
    <row r="31" spans="1:9" x14ac:dyDescent="0.25">
      <c r="B31" s="9"/>
      <c r="C31" s="8"/>
    </row>
  </sheetData>
  <mergeCells count="7">
    <mergeCell ref="G18:I19"/>
    <mergeCell ref="A1:I1"/>
    <mergeCell ref="A3:I3"/>
    <mergeCell ref="A4:I4"/>
    <mergeCell ref="A8:G8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F27" sqref="F27"/>
    </sheetView>
  </sheetViews>
  <sheetFormatPr defaultRowHeight="15" x14ac:dyDescent="0.25"/>
  <cols>
    <col min="1" max="1" width="10.42578125" customWidth="1"/>
  </cols>
  <sheetData>
    <row r="1" spans="1:9" ht="15.75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3" spans="1:9" x14ac:dyDescent="0.25">
      <c r="A3" s="17" t="s">
        <v>14</v>
      </c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17" t="s">
        <v>19</v>
      </c>
      <c r="B8" s="17"/>
      <c r="C8" s="17"/>
      <c r="D8" s="17"/>
      <c r="E8" s="17"/>
      <c r="F8" s="17"/>
      <c r="G8" s="17"/>
      <c r="H8" s="1"/>
      <c r="I8" s="1"/>
    </row>
    <row r="9" spans="1:9" x14ac:dyDescent="0.25">
      <c r="A9" s="2"/>
      <c r="B9" s="2"/>
      <c r="C9" s="2"/>
      <c r="D9" s="2"/>
      <c r="E9" s="2"/>
      <c r="F9" s="2"/>
      <c r="G9" s="2"/>
      <c r="H9" s="3"/>
      <c r="I9" s="3"/>
    </row>
    <row r="10" spans="1:9" x14ac:dyDescent="0.25">
      <c r="B10" t="s">
        <v>15</v>
      </c>
      <c r="C10" t="s">
        <v>4</v>
      </c>
    </row>
    <row r="11" spans="1:9" x14ac:dyDescent="0.25">
      <c r="A11" s="4" t="s">
        <v>5</v>
      </c>
      <c r="B11" s="5">
        <v>6</v>
      </c>
      <c r="C11" s="6">
        <v>0.59299999999999997</v>
      </c>
      <c r="D11" s="18" t="s">
        <v>6</v>
      </c>
      <c r="E11" s="18"/>
      <c r="F11" s="18"/>
    </row>
    <row r="12" spans="1:9" x14ac:dyDescent="0.25">
      <c r="A12" s="4" t="s">
        <v>7</v>
      </c>
      <c r="B12" s="5">
        <v>18</v>
      </c>
      <c r="C12" s="6">
        <v>1.0129999999999999</v>
      </c>
      <c r="D12" s="18" t="s">
        <v>8</v>
      </c>
      <c r="E12" s="18"/>
      <c r="F12" s="18"/>
    </row>
    <row r="13" spans="1:9" hidden="1" x14ac:dyDescent="0.25">
      <c r="B13" s="7" t="s">
        <v>18</v>
      </c>
      <c r="C13" s="8"/>
    </row>
    <row r="14" spans="1:9" hidden="1" x14ac:dyDescent="0.25">
      <c r="B14" s="9"/>
      <c r="C14" s="8"/>
      <c r="G14" s="10"/>
    </row>
    <row r="15" spans="1:9" hidden="1" x14ac:dyDescent="0.25">
      <c r="B15" s="11" t="s">
        <v>16</v>
      </c>
      <c r="C15" s="12" t="s">
        <v>17</v>
      </c>
    </row>
    <row r="16" spans="1:9" hidden="1" x14ac:dyDescent="0.25">
      <c r="A16" t="s">
        <v>9</v>
      </c>
      <c r="B16" s="13">
        <f>(B12-B11) / (C12-C11)</f>
        <v>28.571428571428577</v>
      </c>
      <c r="C16" s="13">
        <f>B11-(B16*C11)</f>
        <v>-10.942857142857147</v>
      </c>
    </row>
    <row r="17" spans="1:9" x14ac:dyDescent="0.25">
      <c r="B17" s="13"/>
      <c r="C17" s="13"/>
    </row>
    <row r="18" spans="1:9" x14ac:dyDescent="0.25">
      <c r="A18" t="s">
        <v>10</v>
      </c>
      <c r="B18" s="9">
        <v>0</v>
      </c>
      <c r="C18" s="8">
        <v>0</v>
      </c>
      <c r="E18" t="s">
        <v>11</v>
      </c>
      <c r="F18" s="4">
        <v>20</v>
      </c>
      <c r="G18" s="15" t="s">
        <v>12</v>
      </c>
      <c r="H18" s="15"/>
      <c r="I18" s="15"/>
    </row>
    <row r="19" spans="1:9" x14ac:dyDescent="0.25">
      <c r="B19" s="9">
        <v>1</v>
      </c>
      <c r="C19" s="8">
        <f>(B19-C$16)/B$16</f>
        <v>0.41800000000000004</v>
      </c>
      <c r="G19" s="15"/>
      <c r="H19" s="15"/>
      <c r="I19" s="15"/>
    </row>
    <row r="20" spans="1:9" x14ac:dyDescent="0.25">
      <c r="B20" s="9">
        <v>6</v>
      </c>
      <c r="C20" s="8">
        <f t="shared" ref="C20:C31" si="0">(B20-C$16)/B$16</f>
        <v>0.59299999999999997</v>
      </c>
      <c r="E20" t="s">
        <v>20</v>
      </c>
      <c r="F20" s="9">
        <f>B16</f>
        <v>28.571428571428577</v>
      </c>
      <c r="I20" s="9"/>
    </row>
    <row r="21" spans="1:9" x14ac:dyDescent="0.25">
      <c r="B21" s="9">
        <f>B20+3</f>
        <v>9</v>
      </c>
      <c r="C21" s="8">
        <f t="shared" si="0"/>
        <v>0.69799999999999995</v>
      </c>
      <c r="E21" t="s">
        <v>21</v>
      </c>
      <c r="F21" s="9">
        <f>C16</f>
        <v>-10.942857142857147</v>
      </c>
      <c r="I21" s="9"/>
    </row>
    <row r="22" spans="1:9" x14ac:dyDescent="0.25">
      <c r="B22" s="9">
        <f>B21+3</f>
        <v>12</v>
      </c>
      <c r="C22" s="8">
        <f t="shared" si="0"/>
        <v>0.80299999999999994</v>
      </c>
      <c r="I22" s="9"/>
    </row>
    <row r="23" spans="1:9" x14ac:dyDescent="0.25">
      <c r="B23" s="9">
        <f>B22+3</f>
        <v>15</v>
      </c>
      <c r="C23" s="8">
        <f t="shared" si="0"/>
        <v>0.90799999999999992</v>
      </c>
      <c r="I23" s="9"/>
    </row>
    <row r="24" spans="1:9" x14ac:dyDescent="0.25">
      <c r="B24" s="9">
        <f>B23+3</f>
        <v>18</v>
      </c>
      <c r="C24" s="8">
        <f t="shared" si="0"/>
        <v>1.0129999999999999</v>
      </c>
      <c r="I24" s="9"/>
    </row>
    <row r="25" spans="1:9" x14ac:dyDescent="0.25">
      <c r="B25" s="9">
        <f t="shared" ref="B25:B29" si="1">B24+3</f>
        <v>21</v>
      </c>
      <c r="C25" s="8">
        <f t="shared" si="0"/>
        <v>1.1179999999999999</v>
      </c>
      <c r="H25" t="s">
        <v>22</v>
      </c>
      <c r="I25" s="9"/>
    </row>
    <row r="26" spans="1:9" x14ac:dyDescent="0.25">
      <c r="B26" s="9">
        <f t="shared" si="1"/>
        <v>24</v>
      </c>
      <c r="C26" s="8">
        <f t="shared" si="0"/>
        <v>1.2230000000000001</v>
      </c>
      <c r="I26" s="9"/>
    </row>
    <row r="27" spans="1:9" x14ac:dyDescent="0.25">
      <c r="B27" s="9">
        <f t="shared" si="1"/>
        <v>27</v>
      </c>
      <c r="C27" s="8">
        <f t="shared" si="0"/>
        <v>1.3280000000000001</v>
      </c>
      <c r="I27" s="9"/>
    </row>
    <row r="28" spans="1:9" x14ac:dyDescent="0.25">
      <c r="B28" s="9">
        <f t="shared" si="1"/>
        <v>30</v>
      </c>
      <c r="C28" s="8">
        <f t="shared" si="0"/>
        <v>1.4330000000000001</v>
      </c>
      <c r="I28" s="9"/>
    </row>
    <row r="29" spans="1:9" x14ac:dyDescent="0.25">
      <c r="B29" s="9">
        <f t="shared" si="1"/>
        <v>33</v>
      </c>
      <c r="C29" s="8">
        <f t="shared" si="0"/>
        <v>1.538</v>
      </c>
    </row>
    <row r="30" spans="1:9" x14ac:dyDescent="0.25">
      <c r="B30" s="9">
        <f>B29+4</f>
        <v>37</v>
      </c>
      <c r="C30" s="8">
        <f t="shared" si="0"/>
        <v>1.6779999999999999</v>
      </c>
    </row>
    <row r="31" spans="1:9" x14ac:dyDescent="0.25">
      <c r="B31" s="9">
        <f>B30+4</f>
        <v>41</v>
      </c>
      <c r="C31" s="8">
        <f t="shared" si="0"/>
        <v>1.8179999999999998</v>
      </c>
    </row>
    <row r="32" spans="1:9" x14ac:dyDescent="0.25">
      <c r="B32" s="9"/>
      <c r="C32" s="8"/>
    </row>
  </sheetData>
  <mergeCells count="7">
    <mergeCell ref="G18:I19"/>
    <mergeCell ref="A1:I1"/>
    <mergeCell ref="A3:I3"/>
    <mergeCell ref="A4:I4"/>
    <mergeCell ref="A8:G8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9" zoomScaleNormal="100" workbookViewId="0">
      <selection activeCell="B26" sqref="B26"/>
    </sheetView>
  </sheetViews>
  <sheetFormatPr defaultRowHeight="15" x14ac:dyDescent="0.25"/>
  <cols>
    <col min="1" max="1" width="10.42578125" customWidth="1"/>
  </cols>
  <sheetData>
    <row r="1" spans="1:11" ht="15.75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3" spans="1:11" x14ac:dyDescent="0.25">
      <c r="A3" s="17" t="s">
        <v>14</v>
      </c>
      <c r="B3" s="17"/>
      <c r="C3" s="17"/>
      <c r="D3" s="17"/>
      <c r="E3" s="17"/>
      <c r="F3" s="17"/>
      <c r="G3" s="17"/>
      <c r="H3" s="17"/>
      <c r="I3" s="17"/>
    </row>
    <row r="4" spans="1:11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11" x14ac:dyDescent="0.2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11" x14ac:dyDescent="0.2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1" x14ac:dyDescent="0.2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11" x14ac:dyDescent="0.25">
      <c r="A8" s="17" t="s">
        <v>19</v>
      </c>
      <c r="B8" s="17"/>
      <c r="C8" s="17"/>
      <c r="D8" s="17"/>
      <c r="E8" s="17"/>
      <c r="F8" s="17"/>
      <c r="G8" s="17"/>
      <c r="H8" s="1"/>
      <c r="I8" s="1"/>
    </row>
    <row r="9" spans="1:11" x14ac:dyDescent="0.25">
      <c r="A9" s="2"/>
      <c r="B9" s="2"/>
      <c r="C9" s="2"/>
      <c r="D9" s="2"/>
      <c r="E9" s="2"/>
      <c r="F9" s="2"/>
      <c r="G9" s="2"/>
      <c r="H9" s="3"/>
      <c r="I9" s="3"/>
    </row>
    <row r="10" spans="1:11" x14ac:dyDescent="0.25">
      <c r="B10" t="s">
        <v>15</v>
      </c>
      <c r="C10" t="s">
        <v>4</v>
      </c>
    </row>
    <row r="11" spans="1:11" x14ac:dyDescent="0.25">
      <c r="A11" s="4" t="s">
        <v>5</v>
      </c>
      <c r="B11" s="5">
        <v>6</v>
      </c>
      <c r="C11" s="6">
        <v>0.79500000000000004</v>
      </c>
      <c r="D11" s="18" t="s">
        <v>6</v>
      </c>
      <c r="E11" s="18"/>
      <c r="F11" s="18"/>
    </row>
    <row r="12" spans="1:11" x14ac:dyDescent="0.25">
      <c r="A12" s="4" t="s">
        <v>7</v>
      </c>
      <c r="B12" s="5">
        <v>18</v>
      </c>
      <c r="C12" s="6">
        <v>1.2190000000000001</v>
      </c>
      <c r="D12" s="18" t="s">
        <v>8</v>
      </c>
      <c r="E12" s="18"/>
      <c r="F12" s="18"/>
      <c r="K12" s="14"/>
    </row>
    <row r="13" spans="1:11" hidden="1" x14ac:dyDescent="0.25">
      <c r="B13" s="7" t="s">
        <v>18</v>
      </c>
      <c r="C13" s="8"/>
    </row>
    <row r="14" spans="1:11" hidden="1" x14ac:dyDescent="0.25">
      <c r="B14" s="9"/>
      <c r="C14" s="8"/>
      <c r="G14" s="10"/>
    </row>
    <row r="15" spans="1:11" hidden="1" x14ac:dyDescent="0.25">
      <c r="B15" s="11" t="s">
        <v>16</v>
      </c>
      <c r="C15" s="12" t="s">
        <v>17</v>
      </c>
    </row>
    <row r="16" spans="1:11" hidden="1" x14ac:dyDescent="0.25">
      <c r="A16" t="s">
        <v>9</v>
      </c>
      <c r="B16" s="13">
        <f>(B12-B11) / (C12-C11)</f>
        <v>28.301886792452827</v>
      </c>
      <c r="C16" s="13">
        <f>B11-(B16*C11)</f>
        <v>-16.5</v>
      </c>
    </row>
    <row r="17" spans="1:9" x14ac:dyDescent="0.25">
      <c r="B17" s="13"/>
      <c r="C17" s="13"/>
    </row>
    <row r="18" spans="1:9" x14ac:dyDescent="0.25">
      <c r="A18" t="s">
        <v>10</v>
      </c>
      <c r="B18" s="9">
        <v>0</v>
      </c>
      <c r="C18" s="8">
        <v>0</v>
      </c>
      <c r="E18" t="s">
        <v>11</v>
      </c>
      <c r="F18" s="4">
        <v>20</v>
      </c>
      <c r="G18" s="15" t="s">
        <v>12</v>
      </c>
      <c r="H18" s="15"/>
      <c r="I18" s="15"/>
    </row>
    <row r="19" spans="1:9" x14ac:dyDescent="0.25">
      <c r="B19" s="9">
        <v>1</v>
      </c>
      <c r="C19" s="8">
        <v>0.4</v>
      </c>
      <c r="G19" s="15"/>
      <c r="H19" s="15"/>
      <c r="I19" s="15"/>
    </row>
    <row r="20" spans="1:9" x14ac:dyDescent="0.25">
      <c r="B20" s="9">
        <v>6</v>
      </c>
      <c r="C20" s="8">
        <f t="shared" ref="C20:C31" si="0">(B20-C$16)/B$16</f>
        <v>0.79500000000000015</v>
      </c>
      <c r="E20" t="s">
        <v>20</v>
      </c>
      <c r="F20" s="9">
        <f>B16</f>
        <v>28.301886792452827</v>
      </c>
      <c r="I20" s="9"/>
    </row>
    <row r="21" spans="1:9" x14ac:dyDescent="0.25">
      <c r="B21" s="9">
        <f>B20+3</f>
        <v>9</v>
      </c>
      <c r="C21" s="8">
        <f t="shared" si="0"/>
        <v>0.90100000000000013</v>
      </c>
      <c r="E21" t="s">
        <v>21</v>
      </c>
      <c r="F21" s="9">
        <f>C16</f>
        <v>-16.5</v>
      </c>
      <c r="I21" s="9"/>
    </row>
    <row r="22" spans="1:9" x14ac:dyDescent="0.25">
      <c r="B22" s="9">
        <f>B21+3</f>
        <v>12</v>
      </c>
      <c r="C22" s="8">
        <f t="shared" si="0"/>
        <v>1.0070000000000001</v>
      </c>
      <c r="I22" s="9"/>
    </row>
    <row r="23" spans="1:9" x14ac:dyDescent="0.25">
      <c r="B23" s="9">
        <f>B22+3</f>
        <v>15</v>
      </c>
      <c r="C23" s="8">
        <f t="shared" si="0"/>
        <v>1.1130000000000002</v>
      </c>
      <c r="I23" s="9"/>
    </row>
    <row r="24" spans="1:9" x14ac:dyDescent="0.25">
      <c r="B24" s="9">
        <f>B23+3</f>
        <v>18</v>
      </c>
      <c r="C24" s="8">
        <f t="shared" si="0"/>
        <v>1.2190000000000001</v>
      </c>
      <c r="I24" s="9"/>
    </row>
    <row r="25" spans="1:9" x14ac:dyDescent="0.25">
      <c r="B25" s="9">
        <f t="shared" ref="B25:B29" si="1">B24+3</f>
        <v>21</v>
      </c>
      <c r="C25" s="8">
        <f t="shared" si="0"/>
        <v>1.3250000000000002</v>
      </c>
      <c r="H25" t="s">
        <v>22</v>
      </c>
      <c r="I25" s="9"/>
    </row>
    <row r="26" spans="1:9" x14ac:dyDescent="0.25">
      <c r="B26" s="9">
        <f t="shared" si="1"/>
        <v>24</v>
      </c>
      <c r="C26" s="8">
        <f t="shared" si="0"/>
        <v>1.4310000000000003</v>
      </c>
      <c r="I26" s="9"/>
    </row>
    <row r="27" spans="1:9" x14ac:dyDescent="0.25">
      <c r="B27" s="9">
        <f t="shared" si="1"/>
        <v>27</v>
      </c>
      <c r="C27" s="8">
        <f t="shared" si="0"/>
        <v>1.5370000000000001</v>
      </c>
      <c r="I27" s="9"/>
    </row>
    <row r="28" spans="1:9" x14ac:dyDescent="0.25">
      <c r="B28" s="9">
        <f t="shared" si="1"/>
        <v>30</v>
      </c>
      <c r="C28" s="8">
        <f t="shared" si="0"/>
        <v>1.6430000000000002</v>
      </c>
      <c r="I28" s="9"/>
    </row>
    <row r="29" spans="1:9" x14ac:dyDescent="0.25">
      <c r="B29" s="9">
        <f t="shared" si="1"/>
        <v>33</v>
      </c>
      <c r="C29" s="8">
        <f t="shared" si="0"/>
        <v>1.7490000000000003</v>
      </c>
    </row>
    <row r="30" spans="1:9" x14ac:dyDescent="0.25">
      <c r="B30" s="9">
        <f>B29+4</f>
        <v>37</v>
      </c>
      <c r="C30" s="8">
        <f t="shared" si="0"/>
        <v>1.8903333333333336</v>
      </c>
    </row>
    <row r="31" spans="1:9" x14ac:dyDescent="0.25">
      <c r="B31" s="9">
        <f>B30+4</f>
        <v>41</v>
      </c>
      <c r="C31" s="8">
        <f t="shared" si="0"/>
        <v>2.0316666666666667</v>
      </c>
    </row>
    <row r="32" spans="1:9" x14ac:dyDescent="0.25">
      <c r="B32" s="9"/>
      <c r="C32" s="8"/>
    </row>
  </sheetData>
  <mergeCells count="7">
    <mergeCell ref="G18:I19"/>
    <mergeCell ref="A1:I1"/>
    <mergeCell ref="A3:I3"/>
    <mergeCell ref="A4:I4"/>
    <mergeCell ref="A8:G8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zoomScaleNormal="100" workbookViewId="0">
      <selection activeCell="P34" sqref="P34"/>
    </sheetView>
  </sheetViews>
  <sheetFormatPr defaultRowHeight="15" x14ac:dyDescent="0.25"/>
  <cols>
    <col min="1" max="1" width="10.42578125" customWidth="1"/>
  </cols>
  <sheetData>
    <row r="1" spans="1:11" ht="15.75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3" spans="1:11" x14ac:dyDescent="0.25">
      <c r="A3" s="17" t="s">
        <v>14</v>
      </c>
      <c r="B3" s="17"/>
      <c r="C3" s="17"/>
      <c r="D3" s="17"/>
      <c r="E3" s="17"/>
      <c r="F3" s="17"/>
      <c r="G3" s="17"/>
      <c r="H3" s="17"/>
      <c r="I3" s="17"/>
    </row>
    <row r="4" spans="1:11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11" x14ac:dyDescent="0.2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11" x14ac:dyDescent="0.2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1" x14ac:dyDescent="0.2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11" x14ac:dyDescent="0.25">
      <c r="A8" s="17" t="s">
        <v>19</v>
      </c>
      <c r="B8" s="17"/>
      <c r="C8" s="17"/>
      <c r="D8" s="17"/>
      <c r="E8" s="17"/>
      <c r="F8" s="17"/>
      <c r="G8" s="17"/>
      <c r="H8" s="1"/>
      <c r="I8" s="1"/>
    </row>
    <row r="9" spans="1:11" x14ac:dyDescent="0.25">
      <c r="A9" s="2"/>
      <c r="B9" s="2"/>
      <c r="C9" s="2"/>
      <c r="D9" s="2"/>
      <c r="E9" s="2"/>
      <c r="F9" s="2"/>
      <c r="G9" s="2"/>
      <c r="H9" s="3"/>
      <c r="I9" s="3"/>
    </row>
    <row r="10" spans="1:11" x14ac:dyDescent="0.25">
      <c r="B10" t="s">
        <v>15</v>
      </c>
      <c r="C10" t="s">
        <v>4</v>
      </c>
    </row>
    <row r="11" spans="1:11" x14ac:dyDescent="0.25">
      <c r="A11" s="4" t="s">
        <v>5</v>
      </c>
      <c r="B11" s="5">
        <v>6</v>
      </c>
      <c r="C11" s="6">
        <v>0.52900000000000003</v>
      </c>
      <c r="D11" s="18" t="s">
        <v>6</v>
      </c>
      <c r="E11" s="18"/>
      <c r="F11" s="18"/>
    </row>
    <row r="12" spans="1:11" x14ac:dyDescent="0.25">
      <c r="A12" s="4" t="s">
        <v>7</v>
      </c>
      <c r="B12" s="5">
        <v>18</v>
      </c>
      <c r="C12" s="6">
        <v>0.9</v>
      </c>
      <c r="D12" s="18" t="s">
        <v>8</v>
      </c>
      <c r="E12" s="18"/>
      <c r="F12" s="18"/>
      <c r="K12" s="14"/>
    </row>
    <row r="13" spans="1:11" hidden="1" x14ac:dyDescent="0.25">
      <c r="B13" s="7" t="s">
        <v>18</v>
      </c>
      <c r="C13" s="8"/>
    </row>
    <row r="14" spans="1:11" hidden="1" x14ac:dyDescent="0.25">
      <c r="B14" s="9"/>
      <c r="C14" s="8"/>
      <c r="G14" s="10"/>
    </row>
    <row r="15" spans="1:11" hidden="1" x14ac:dyDescent="0.25">
      <c r="B15" s="11" t="s">
        <v>16</v>
      </c>
      <c r="C15" s="12" t="s">
        <v>17</v>
      </c>
    </row>
    <row r="16" spans="1:11" hidden="1" x14ac:dyDescent="0.25">
      <c r="A16" t="s">
        <v>9</v>
      </c>
      <c r="B16" s="13">
        <f>(B12-B11) / (C12-C11)</f>
        <v>32.345013477088948</v>
      </c>
      <c r="C16" s="13">
        <f>B11-(B16*C11)</f>
        <v>-11.110512129380055</v>
      </c>
    </row>
    <row r="17" spans="1:9" x14ac:dyDescent="0.25">
      <c r="B17" s="13"/>
      <c r="C17" s="13"/>
    </row>
    <row r="18" spans="1:9" x14ac:dyDescent="0.25">
      <c r="A18" t="s">
        <v>10</v>
      </c>
      <c r="B18" s="9">
        <v>0</v>
      </c>
      <c r="C18" s="8">
        <v>0</v>
      </c>
      <c r="E18" t="s">
        <v>11</v>
      </c>
      <c r="F18" s="4">
        <v>20</v>
      </c>
      <c r="G18" s="15" t="s">
        <v>12</v>
      </c>
      <c r="H18" s="15"/>
      <c r="I18" s="15"/>
    </row>
    <row r="19" spans="1:9" x14ac:dyDescent="0.25">
      <c r="B19" s="9">
        <v>1</v>
      </c>
      <c r="C19" s="8">
        <v>0.4</v>
      </c>
      <c r="G19" s="15"/>
      <c r="H19" s="15"/>
      <c r="I19" s="15"/>
    </row>
    <row r="20" spans="1:9" x14ac:dyDescent="0.25">
      <c r="B20" s="9">
        <v>6</v>
      </c>
      <c r="C20" s="8">
        <f t="shared" ref="C20:C31" si="0">(B20-C$16)/B$16</f>
        <v>0.52900000000000003</v>
      </c>
      <c r="E20" t="s">
        <v>20</v>
      </c>
      <c r="F20" s="9">
        <f>B16</f>
        <v>32.345013477088948</v>
      </c>
      <c r="I20" s="9"/>
    </row>
    <row r="21" spans="1:9" x14ac:dyDescent="0.25">
      <c r="B21" s="9">
        <f>B20+3</f>
        <v>9</v>
      </c>
      <c r="C21" s="8">
        <f t="shared" si="0"/>
        <v>0.62175000000000002</v>
      </c>
      <c r="E21" t="s">
        <v>21</v>
      </c>
      <c r="F21" s="9">
        <f>C16</f>
        <v>-11.110512129380055</v>
      </c>
      <c r="I21" s="9"/>
    </row>
    <row r="22" spans="1:9" x14ac:dyDescent="0.25">
      <c r="B22" s="9">
        <f>B21+3</f>
        <v>12</v>
      </c>
      <c r="C22" s="8">
        <f t="shared" si="0"/>
        <v>0.71450000000000002</v>
      </c>
      <c r="I22" s="9"/>
    </row>
    <row r="23" spans="1:9" x14ac:dyDescent="0.25">
      <c r="B23" s="9">
        <f>B22+3</f>
        <v>15</v>
      </c>
      <c r="C23" s="8">
        <f t="shared" si="0"/>
        <v>0.80725000000000002</v>
      </c>
      <c r="I23" s="9"/>
    </row>
    <row r="24" spans="1:9" x14ac:dyDescent="0.25">
      <c r="B24" s="9">
        <f>B23+3</f>
        <v>18</v>
      </c>
      <c r="C24" s="8">
        <f t="shared" si="0"/>
        <v>0.9</v>
      </c>
      <c r="I24" s="9"/>
    </row>
    <row r="25" spans="1:9" x14ac:dyDescent="0.25">
      <c r="B25" s="9">
        <f t="shared" ref="B25:B29" si="1">B24+3</f>
        <v>21</v>
      </c>
      <c r="C25" s="8">
        <f t="shared" si="0"/>
        <v>0.99275000000000002</v>
      </c>
      <c r="H25" t="s">
        <v>22</v>
      </c>
      <c r="I25" s="9"/>
    </row>
    <row r="26" spans="1:9" x14ac:dyDescent="0.25">
      <c r="B26" s="9">
        <f t="shared" si="1"/>
        <v>24</v>
      </c>
      <c r="C26" s="8">
        <f t="shared" si="0"/>
        <v>1.0855000000000001</v>
      </c>
      <c r="I26" s="9"/>
    </row>
    <row r="27" spans="1:9" x14ac:dyDescent="0.25">
      <c r="B27" s="9">
        <f t="shared" si="1"/>
        <v>27</v>
      </c>
      <c r="C27" s="8">
        <f t="shared" si="0"/>
        <v>1.17825</v>
      </c>
      <c r="I27" s="9"/>
    </row>
    <row r="28" spans="1:9" x14ac:dyDescent="0.25">
      <c r="B28" s="9">
        <f t="shared" si="1"/>
        <v>30</v>
      </c>
      <c r="C28" s="8">
        <f t="shared" si="0"/>
        <v>1.2710000000000001</v>
      </c>
      <c r="I28" s="9"/>
    </row>
    <row r="29" spans="1:9" x14ac:dyDescent="0.25">
      <c r="B29" s="9">
        <f t="shared" si="1"/>
        <v>33</v>
      </c>
      <c r="C29" s="8">
        <f t="shared" si="0"/>
        <v>1.36375</v>
      </c>
    </row>
    <row r="30" spans="1:9" x14ac:dyDescent="0.25">
      <c r="B30" s="9">
        <f>B29+4</f>
        <v>37</v>
      </c>
      <c r="C30" s="8">
        <f t="shared" si="0"/>
        <v>1.4874166666666668</v>
      </c>
    </row>
    <row r="31" spans="1:9" x14ac:dyDescent="0.25">
      <c r="B31" s="9">
        <f>B30+4</f>
        <v>41</v>
      </c>
      <c r="C31" s="8">
        <f t="shared" si="0"/>
        <v>1.6110833333333334</v>
      </c>
    </row>
    <row r="32" spans="1:9" x14ac:dyDescent="0.25">
      <c r="B32" s="9"/>
      <c r="C32" s="8"/>
    </row>
  </sheetData>
  <mergeCells count="7">
    <mergeCell ref="G18:I19"/>
    <mergeCell ref="A1:I1"/>
    <mergeCell ref="A3:I3"/>
    <mergeCell ref="A4:I4"/>
    <mergeCell ref="A8:G8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zoomScaleNormal="100" workbookViewId="0">
      <selection activeCell="C17" sqref="C17"/>
    </sheetView>
  </sheetViews>
  <sheetFormatPr defaultRowHeight="15" x14ac:dyDescent="0.25"/>
  <cols>
    <col min="1" max="1" width="10.42578125" customWidth="1"/>
  </cols>
  <sheetData>
    <row r="1" spans="1:11" ht="15.75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3" spans="1:11" x14ac:dyDescent="0.25">
      <c r="A3" s="17" t="s">
        <v>14</v>
      </c>
      <c r="B3" s="17"/>
      <c r="C3" s="17"/>
      <c r="D3" s="17"/>
      <c r="E3" s="17"/>
      <c r="F3" s="17"/>
      <c r="G3" s="17"/>
      <c r="H3" s="17"/>
      <c r="I3" s="17"/>
    </row>
    <row r="4" spans="1:11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11" x14ac:dyDescent="0.2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11" x14ac:dyDescent="0.2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1" x14ac:dyDescent="0.2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11" x14ac:dyDescent="0.25">
      <c r="A8" s="17" t="s">
        <v>19</v>
      </c>
      <c r="B8" s="17"/>
      <c r="C8" s="17"/>
      <c r="D8" s="17"/>
      <c r="E8" s="17"/>
      <c r="F8" s="17"/>
      <c r="G8" s="17"/>
      <c r="H8" s="1"/>
      <c r="I8" s="1"/>
    </row>
    <row r="9" spans="1:11" x14ac:dyDescent="0.25">
      <c r="A9" s="2"/>
      <c r="B9" s="2"/>
      <c r="C9" s="2"/>
      <c r="D9" s="2"/>
      <c r="E9" s="2"/>
      <c r="F9" s="2"/>
      <c r="G9" s="2"/>
      <c r="H9" s="3"/>
      <c r="I9" s="3"/>
    </row>
    <row r="10" spans="1:11" x14ac:dyDescent="0.25">
      <c r="B10" t="s">
        <v>15</v>
      </c>
      <c r="C10" t="s">
        <v>4</v>
      </c>
    </row>
    <row r="11" spans="1:11" x14ac:dyDescent="0.25">
      <c r="A11" s="4" t="s">
        <v>5</v>
      </c>
      <c r="B11" s="5">
        <v>6</v>
      </c>
      <c r="C11" s="6">
        <v>0.64100000000000001</v>
      </c>
      <c r="D11" s="18" t="s">
        <v>6</v>
      </c>
      <c r="E11" s="18"/>
      <c r="F11" s="18"/>
    </row>
    <row r="12" spans="1:11" x14ac:dyDescent="0.25">
      <c r="A12" s="4" t="s">
        <v>7</v>
      </c>
      <c r="B12" s="5">
        <v>18</v>
      </c>
      <c r="C12" s="6">
        <v>1.423</v>
      </c>
      <c r="D12" s="18" t="s">
        <v>8</v>
      </c>
      <c r="E12" s="18"/>
      <c r="F12" s="18"/>
      <c r="K12" s="14"/>
    </row>
    <row r="13" spans="1:11" hidden="1" x14ac:dyDescent="0.25">
      <c r="B13" s="7" t="s">
        <v>18</v>
      </c>
      <c r="C13" s="8"/>
    </row>
    <row r="14" spans="1:11" hidden="1" x14ac:dyDescent="0.25">
      <c r="B14" s="9"/>
      <c r="C14" s="8"/>
      <c r="G14" s="10"/>
    </row>
    <row r="15" spans="1:11" hidden="1" x14ac:dyDescent="0.25">
      <c r="B15" s="11" t="s">
        <v>16</v>
      </c>
      <c r="C15" s="12" t="s">
        <v>17</v>
      </c>
    </row>
    <row r="16" spans="1:11" hidden="1" x14ac:dyDescent="0.25">
      <c r="A16" t="s">
        <v>9</v>
      </c>
      <c r="B16" s="13">
        <f>(B12-B11) / (C12-C11)</f>
        <v>15.345268542199488</v>
      </c>
      <c r="C16" s="13">
        <f>B11-(B16*C11)</f>
        <v>-3.8363171355498711</v>
      </c>
    </row>
    <row r="17" spans="1:9" x14ac:dyDescent="0.25">
      <c r="B17" s="13"/>
      <c r="C17" s="13"/>
    </row>
    <row r="18" spans="1:9" x14ac:dyDescent="0.25">
      <c r="A18" t="s">
        <v>10</v>
      </c>
      <c r="B18" s="9">
        <v>0</v>
      </c>
      <c r="C18" s="8">
        <v>0</v>
      </c>
      <c r="E18" t="s">
        <v>11</v>
      </c>
      <c r="F18" s="4">
        <v>20</v>
      </c>
      <c r="G18" s="15" t="s">
        <v>12</v>
      </c>
      <c r="H18" s="15"/>
      <c r="I18" s="15"/>
    </row>
    <row r="19" spans="1:9" x14ac:dyDescent="0.25">
      <c r="B19" s="9">
        <v>1</v>
      </c>
      <c r="C19" s="8">
        <v>0.4</v>
      </c>
      <c r="G19" s="15"/>
      <c r="H19" s="15"/>
      <c r="I19" s="15"/>
    </row>
    <row r="20" spans="1:9" x14ac:dyDescent="0.25">
      <c r="B20" s="9">
        <v>6</v>
      </c>
      <c r="C20" s="8">
        <f t="shared" ref="C20:C31" si="0">(B20-C$16)/B$16</f>
        <v>0.6409999999999999</v>
      </c>
      <c r="E20" t="s">
        <v>20</v>
      </c>
      <c r="F20" s="9">
        <f>B16</f>
        <v>15.345268542199488</v>
      </c>
      <c r="I20" s="9"/>
    </row>
    <row r="21" spans="1:9" x14ac:dyDescent="0.25">
      <c r="B21" s="9">
        <f>B20+3</f>
        <v>9</v>
      </c>
      <c r="C21" s="8">
        <f t="shared" si="0"/>
        <v>0.83649999999999991</v>
      </c>
      <c r="E21" t="s">
        <v>21</v>
      </c>
      <c r="F21" s="9">
        <f>C16</f>
        <v>-3.8363171355498711</v>
      </c>
      <c r="I21" s="9"/>
    </row>
    <row r="22" spans="1:9" x14ac:dyDescent="0.25">
      <c r="B22" s="9">
        <f>B21+3</f>
        <v>12</v>
      </c>
      <c r="C22" s="8">
        <f t="shared" si="0"/>
        <v>1.032</v>
      </c>
      <c r="I22" s="9"/>
    </row>
    <row r="23" spans="1:9" x14ac:dyDescent="0.25">
      <c r="B23" s="9">
        <f>B22+3</f>
        <v>15</v>
      </c>
      <c r="C23" s="8">
        <f t="shared" si="0"/>
        <v>1.2274999999999998</v>
      </c>
      <c r="I23" s="9"/>
    </row>
    <row r="24" spans="1:9" x14ac:dyDescent="0.25">
      <c r="B24" s="9">
        <f>B23+3</f>
        <v>18</v>
      </c>
      <c r="C24" s="8">
        <f t="shared" si="0"/>
        <v>1.4229999999999998</v>
      </c>
      <c r="I24" s="9"/>
    </row>
    <row r="25" spans="1:9" x14ac:dyDescent="0.25">
      <c r="B25" s="9">
        <f t="shared" ref="B25:B29" si="1">B24+3</f>
        <v>21</v>
      </c>
      <c r="C25" s="8">
        <f t="shared" si="0"/>
        <v>1.6184999999999998</v>
      </c>
      <c r="H25" t="s">
        <v>22</v>
      </c>
      <c r="I25" s="9"/>
    </row>
    <row r="26" spans="1:9" x14ac:dyDescent="0.25">
      <c r="B26" s="9">
        <f t="shared" si="1"/>
        <v>24</v>
      </c>
      <c r="C26" s="8">
        <f t="shared" si="0"/>
        <v>1.8139999999999998</v>
      </c>
      <c r="I26" s="9"/>
    </row>
    <row r="27" spans="1:9" x14ac:dyDescent="0.25">
      <c r="B27" s="9">
        <f t="shared" si="1"/>
        <v>27</v>
      </c>
      <c r="C27" s="8">
        <f t="shared" si="0"/>
        <v>2.0095000000000001</v>
      </c>
      <c r="I27" s="9"/>
    </row>
    <row r="28" spans="1:9" x14ac:dyDescent="0.25">
      <c r="B28" s="9">
        <f t="shared" si="1"/>
        <v>30</v>
      </c>
      <c r="C28" s="8">
        <f t="shared" si="0"/>
        <v>2.2050000000000001</v>
      </c>
      <c r="I28" s="9"/>
    </row>
    <row r="29" spans="1:9" x14ac:dyDescent="0.25">
      <c r="B29" s="9">
        <f t="shared" si="1"/>
        <v>33</v>
      </c>
      <c r="C29" s="8">
        <f t="shared" si="0"/>
        <v>2.4005000000000001</v>
      </c>
    </row>
    <row r="30" spans="1:9" x14ac:dyDescent="0.25">
      <c r="B30" s="9">
        <f>B29+4</f>
        <v>37</v>
      </c>
      <c r="C30" s="8">
        <f t="shared" si="0"/>
        <v>2.6611666666666665</v>
      </c>
    </row>
    <row r="31" spans="1:9" x14ac:dyDescent="0.25">
      <c r="B31" s="9">
        <f>B30+4</f>
        <v>41</v>
      </c>
      <c r="C31" s="8">
        <f t="shared" si="0"/>
        <v>2.9218333333333333</v>
      </c>
    </row>
    <row r="32" spans="1:9" x14ac:dyDescent="0.25">
      <c r="B32" s="9"/>
      <c r="C32" s="8"/>
    </row>
  </sheetData>
  <mergeCells count="7">
    <mergeCell ref="G18:I19"/>
    <mergeCell ref="A1:I1"/>
    <mergeCell ref="A3:I3"/>
    <mergeCell ref="A4:I4"/>
    <mergeCell ref="A8:G8"/>
    <mergeCell ref="D11:F11"/>
    <mergeCell ref="D12:F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H2 Corn</vt:lpstr>
      <vt:lpstr>Soybean</vt:lpstr>
      <vt:lpstr>Wheat</vt:lpstr>
      <vt:lpstr>Barley</vt:lpstr>
      <vt:lpstr>Canola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Harris</dc:creator>
  <cp:lastModifiedBy>Roger Spencer</cp:lastModifiedBy>
  <dcterms:created xsi:type="dcterms:W3CDTF">2015-09-05T00:17:06Z</dcterms:created>
  <dcterms:modified xsi:type="dcterms:W3CDTF">2018-05-03T17:21:01Z</dcterms:modified>
</cp:coreProperties>
</file>